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BMain\Dropbox\Aspire Program Documents\Aspire 3 Files 2015 Release Candidate\Week 3 (Under Revision)\Day 11 - Entrepreneur Economics\Worksheets\"/>
    </mc:Choice>
  </mc:AlternateContent>
  <bookViews>
    <workbookView xWindow="0" yWindow="1365" windowWidth="15360" windowHeight="9150"/>
  </bookViews>
  <sheets>
    <sheet name="Start-up Capital Estimates" sheetId="4" r:id="rId1"/>
    <sheet name="Variables" sheetId="3" state="veryHidden" r:id="rId2"/>
  </sheets>
  <definedNames>
    <definedName name="_Example">Variables!$B$1</definedName>
    <definedName name="_Look">Variables!$B$4</definedName>
    <definedName name="_Order1" hidden="1">0</definedName>
    <definedName name="_Series">Variables!$B$3</definedName>
    <definedName name="_Shading">Variables!$B$2</definedName>
    <definedName name="DATA_01">#REF!</definedName>
    <definedName name="DATA_02">#REF!</definedName>
    <definedName name="DATA_03">#REF!</definedName>
    <definedName name="DATA_04">#REF!</definedName>
    <definedName name="DATA_05">#REF!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TemplatePrintArea">#REF!</definedName>
  </definedNames>
  <calcPr calcId="152511"/>
</workbook>
</file>

<file path=xl/calcChain.xml><?xml version="1.0" encoding="utf-8"?>
<calcChain xmlns="http://schemas.openxmlformats.org/spreadsheetml/2006/main">
  <c r="C10" i="4" l="1"/>
  <c r="D10" i="4" s="1"/>
  <c r="C8" i="4"/>
  <c r="D8" i="4" s="1"/>
  <c r="D31" i="4"/>
  <c r="E30" i="4"/>
  <c r="E29" i="4"/>
  <c r="E28" i="4"/>
  <c r="E27" i="4"/>
  <c r="E26" i="4"/>
  <c r="E25" i="4"/>
  <c r="E23" i="4"/>
  <c r="E22" i="4"/>
  <c r="E21" i="4"/>
  <c r="D17" i="4"/>
  <c r="D16" i="4"/>
  <c r="D15" i="4"/>
  <c r="D13" i="4"/>
  <c r="D12" i="4"/>
  <c r="D11" i="4"/>
  <c r="D9" i="4"/>
  <c r="D7" i="4"/>
  <c r="D6" i="4"/>
  <c r="D32" i="4" l="1"/>
  <c r="D18" i="4"/>
  <c r="E11" i="4" l="1"/>
  <c r="E18" i="4"/>
  <c r="E17" i="4"/>
  <c r="E31" i="4"/>
  <c r="E8" i="4"/>
  <c r="E7" i="4"/>
  <c r="E9" i="4"/>
  <c r="E15" i="4"/>
  <c r="E10" i="4"/>
  <c r="E12" i="4"/>
  <c r="E16" i="4"/>
  <c r="E6" i="4"/>
  <c r="E13" i="4"/>
  <c r="E32" i="4" l="1"/>
</calcChain>
</file>

<file path=xl/sharedStrings.xml><?xml version="1.0" encoding="utf-8"?>
<sst xmlns="http://schemas.openxmlformats.org/spreadsheetml/2006/main" count="46" uniqueCount="39">
  <si>
    <t>Source of Estimate</t>
  </si>
  <si>
    <t>All other salaries and wages</t>
  </si>
  <si>
    <t>Rent</t>
  </si>
  <si>
    <t>_Example</t>
  </si>
  <si>
    <t>_Shading</t>
  </si>
  <si>
    <t>_Series</t>
  </si>
  <si>
    <t>_Look</t>
  </si>
  <si>
    <t>[Company Name]</t>
  </si>
  <si>
    <t>[Date]</t>
  </si>
  <si>
    <t>Subtotal</t>
  </si>
  <si>
    <t>Monthly Costs</t>
  </si>
  <si>
    <t>One-Time Costs</t>
  </si>
  <si>
    <t>Total Estimated Start-Up Capital</t>
  </si>
  <si>
    <t>Monthly Expenses</t>
  </si>
  <si>
    <t>Cash Needed to Start</t>
  </si>
  <si>
    <t>% of Total</t>
  </si>
  <si>
    <t>Benefits, Taxes, Social Security, Insurance</t>
  </si>
  <si>
    <t>Average of 30.4% of Salary</t>
  </si>
  <si>
    <t>Phone, Internet, Utilities</t>
  </si>
  <si>
    <t>Legal, Professional, Consulting Fees</t>
  </si>
  <si>
    <t>Supplies, Maintenance, Upkeep</t>
  </si>
  <si>
    <t>Average of 25% of Rent</t>
  </si>
  <si>
    <t>Salary of owners/managers</t>
  </si>
  <si>
    <t>Production/Inventory Costs</t>
  </si>
  <si>
    <t>Cash (For unexpected things)</t>
  </si>
  <si>
    <t>Permanent Equipment/Machines/Fixtures</t>
  </si>
  <si>
    <t>Starting Inventory</t>
  </si>
  <si>
    <t>Initial Advertising/Promotion for Launch</t>
  </si>
  <si>
    <t>Advertising/Promotion</t>
  </si>
  <si>
    <t>Decorating, Remodeling, Furniture</t>
  </si>
  <si>
    <t>Licenses and Permits</t>
  </si>
  <si>
    <t>Miscellaneous/Other</t>
  </si>
  <si>
    <t>COGS x Number of Units</t>
  </si>
  <si>
    <t>Research &amp; Development Costs</t>
  </si>
  <si>
    <t>Research, Development &amp; Prototyping Costs</t>
  </si>
  <si>
    <t>Installations and Deposits for Services</t>
  </si>
  <si>
    <t>Start-Up Capital Estimates</t>
  </si>
  <si>
    <t>The amount of cash to have on hand when starting a new venture will vary depending on the what financial expenses you have and business model you use.
To be prepared, start with 3 months of any expense except the following:
2 times Salary of owner-manager (for extra impetus)</t>
  </si>
  <si>
    <r>
      <t>©Aspire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 xml:space="preserve"> 2015 All Rights Reserved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</si>
</sst>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164" formatCode="0.0%"/>
    <numFmt numFmtId="165" formatCode="mm/dd/yy"/>
    <numFmt numFmtId="166" formatCode="0_);[Red]\(0\)"/>
    <numFmt numFmtId="167" formatCode="mmm\ d\,\ yyyy"/>
  </numFmts>
  <fonts count="8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sz val="20"/>
      <color rgb="FF3399FF"/>
      <name val="Trebuchet MS"/>
      <family val="2"/>
    </font>
    <font>
      <sz val="11"/>
      <name val="Calibri"/>
      <family val="2"/>
    </font>
    <font>
      <vertAlign val="superscript"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lightUp">
        <fgColor indexed="41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</borders>
  <cellStyleXfs count="4">
    <xf numFmtId="3" fontId="0" fillId="0" borderId="0" applyNumberFormat="0" applyFon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9" fontId="1" fillId="0" borderId="0" applyFont="0" applyFill="0" applyBorder="0" applyAlignment="0" applyProtection="0"/>
  </cellStyleXfs>
  <cellXfs count="40">
    <xf numFmtId="3" fontId="0" fillId="0" borderId="0" xfId="0"/>
    <xf numFmtId="3" fontId="2" fillId="0" borderId="0" xfId="0" applyFont="1" applyFill="1" applyProtection="1"/>
    <xf numFmtId="3" fontId="2" fillId="0" borderId="0" xfId="0" applyFont="1" applyProtection="1"/>
    <xf numFmtId="3" fontId="2" fillId="0" borderId="0" xfId="0" applyFont="1" applyFill="1" applyAlignment="1" applyProtection="1">
      <alignment horizontal="centerContinuous"/>
    </xf>
    <xf numFmtId="3" fontId="2" fillId="0" borderId="0" xfId="0" applyFont="1" applyFill="1" applyAlignment="1" applyProtection="1">
      <alignment vertical="center"/>
    </xf>
    <xf numFmtId="3" fontId="2" fillId="0" borderId="0" xfId="0" applyFont="1" applyAlignment="1" applyProtection="1">
      <alignment vertical="center"/>
    </xf>
    <xf numFmtId="3" fontId="2" fillId="2" borderId="1" xfId="0" applyFont="1" applyFill="1" applyBorder="1" applyAlignment="1" applyProtection="1">
      <alignment horizontal="left" vertical="center"/>
    </xf>
    <xf numFmtId="3" fontId="2" fillId="2" borderId="2" xfId="0" applyFont="1" applyFill="1" applyBorder="1" applyAlignment="1" applyProtection="1">
      <alignment horizontal="left" vertical="center"/>
    </xf>
    <xf numFmtId="164" fontId="2" fillId="3" borderId="3" xfId="0" applyNumberFormat="1" applyFont="1" applyFill="1" applyBorder="1" applyAlignment="1" applyProtection="1">
      <alignment horizontal="left" vertical="center"/>
    </xf>
    <xf numFmtId="9" fontId="2" fillId="3" borderId="3" xfId="0" applyNumberFormat="1" applyFont="1" applyFill="1" applyBorder="1" applyAlignment="1" applyProtection="1">
      <alignment horizontal="left" vertical="center"/>
    </xf>
    <xf numFmtId="167" fontId="2" fillId="0" borderId="0" xfId="0" applyNumberFormat="1" applyFont="1" applyFill="1" applyAlignment="1" applyProtection="1">
      <alignment horizontal="right"/>
      <protection locked="0"/>
    </xf>
    <xf numFmtId="49" fontId="2" fillId="0" borderId="0" xfId="0" applyNumberFormat="1" applyFont="1" applyFill="1" applyBorder="1" applyAlignment="1" applyProtection="1">
      <alignment horizontal="centerContinuous"/>
    </xf>
    <xf numFmtId="49" fontId="2" fillId="4" borderId="4" xfId="0" applyNumberFormat="1" applyFont="1" applyFill="1" applyBorder="1" applyAlignment="1" applyProtection="1">
      <alignment vertical="center"/>
    </xf>
    <xf numFmtId="6" fontId="2" fillId="0" borderId="3" xfId="0" applyNumberFormat="1" applyFont="1" applyFill="1" applyBorder="1" applyAlignment="1" applyProtection="1">
      <alignment horizontal="right" vertical="center"/>
      <protection locked="0"/>
    </xf>
    <xf numFmtId="6" fontId="2" fillId="3" borderId="3" xfId="0" applyNumberFormat="1" applyFont="1" applyFill="1" applyBorder="1" applyAlignment="1" applyProtection="1">
      <alignment horizontal="right" vertical="center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38" fontId="2" fillId="3" borderId="3" xfId="0" applyNumberFormat="1" applyFont="1" applyFill="1" applyBorder="1" applyAlignment="1" applyProtection="1">
      <alignment horizontal="right" vertical="center"/>
    </xf>
    <xf numFmtId="5" fontId="2" fillId="3" borderId="3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horizontal="left" vertical="center"/>
      <protection locked="0"/>
    </xf>
    <xf numFmtId="5" fontId="4" fillId="3" borderId="3" xfId="0" applyNumberFormat="1" applyFont="1" applyFill="1" applyBorder="1" applyAlignment="1" applyProtection="1">
      <alignment horizontal="right" vertical="center"/>
    </xf>
    <xf numFmtId="49" fontId="2" fillId="0" borderId="3" xfId="0" applyNumberFormat="1" applyFont="1" applyFill="1" applyBorder="1" applyAlignment="1" applyProtection="1">
      <alignment horizontal="left" vertical="center"/>
    </xf>
    <xf numFmtId="49" fontId="2" fillId="0" borderId="3" xfId="0" applyNumberFormat="1" applyFont="1" applyFill="1" applyBorder="1" applyAlignment="1" applyProtection="1">
      <alignment horizontal="left" vertical="center"/>
    </xf>
    <xf numFmtId="49" fontId="2" fillId="0" borderId="3" xfId="0" applyNumberFormat="1" applyFont="1" applyFill="1" applyBorder="1" applyAlignment="1" applyProtection="1">
      <alignment horizontal="left" vertical="center" indent="1"/>
    </xf>
    <xf numFmtId="3" fontId="4" fillId="2" borderId="3" xfId="0" applyFont="1" applyFill="1" applyBorder="1" applyAlignment="1" applyProtection="1">
      <alignment horizontal="right" vertical="center"/>
      <protection locked="0"/>
    </xf>
    <xf numFmtId="3" fontId="2" fillId="2" borderId="1" xfId="0" applyFont="1" applyFill="1" applyBorder="1" applyAlignment="1" applyProtection="1">
      <alignment horizontal="left"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/>
    </xf>
    <xf numFmtId="49" fontId="2" fillId="4" borderId="3" xfId="0" applyNumberFormat="1" applyFont="1" applyFill="1" applyBorder="1" applyAlignment="1" applyProtection="1">
      <alignment horizontal="left" vertical="center"/>
    </xf>
    <xf numFmtId="49" fontId="4" fillId="4" borderId="4" xfId="0" applyNumberFormat="1" applyFont="1" applyFill="1" applyBorder="1" applyAlignment="1" applyProtection="1">
      <alignment horizontal="left" vertical="center"/>
    </xf>
    <xf numFmtId="49" fontId="4" fillId="4" borderId="9" xfId="0" applyNumberFormat="1" applyFont="1" applyFill="1" applyBorder="1" applyAlignment="1" applyProtection="1">
      <alignment horizontal="left" vertical="center"/>
    </xf>
    <xf numFmtId="49" fontId="3" fillId="5" borderId="5" xfId="0" applyNumberFormat="1" applyFont="1" applyFill="1" applyBorder="1" applyAlignment="1" applyProtection="1">
      <alignment vertical="center" wrapText="1"/>
    </xf>
    <xf numFmtId="49" fontId="3" fillId="5" borderId="6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Alignment="1" applyProtection="1">
      <alignment horizontal="left"/>
      <protection locked="0"/>
    </xf>
    <xf numFmtId="49" fontId="3" fillId="5" borderId="4" xfId="0" applyNumberFormat="1" applyFont="1" applyFill="1" applyBorder="1" applyAlignment="1" applyProtection="1">
      <alignment vertical="center"/>
    </xf>
    <xf numFmtId="49" fontId="3" fillId="5" borderId="7" xfId="0" applyNumberFormat="1" applyFont="1" applyFill="1" applyBorder="1" applyAlignment="1" applyProtection="1">
      <alignment vertical="center" wrapText="1"/>
    </xf>
    <xf numFmtId="49" fontId="3" fillId="5" borderId="8" xfId="0" applyNumberFormat="1" applyFont="1" applyFill="1" applyBorder="1" applyAlignment="1" applyProtection="1">
      <alignment vertical="center" wrapText="1"/>
    </xf>
    <xf numFmtId="49" fontId="3" fillId="5" borderId="10" xfId="0" applyNumberFormat="1" applyFont="1" applyFill="1" applyBorder="1" applyAlignment="1" applyProtection="1">
      <alignment vertical="center"/>
    </xf>
    <xf numFmtId="49" fontId="3" fillId="5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center" wrapText="1"/>
    </xf>
    <xf numFmtId="49" fontId="5" fillId="0" borderId="0" xfId="0" applyNumberFormat="1" applyFont="1" applyFill="1" applyBorder="1" applyAlignment="1" applyProtection="1">
      <alignment horizontal="left"/>
    </xf>
    <xf numFmtId="3" fontId="6" fillId="0" borderId="0" xfId="0" applyFont="1"/>
  </cellXfs>
  <cellStyles count="4">
    <cellStyle name="Date" xfId="1"/>
    <cellStyle name="Fixed" xfId="2"/>
    <cellStyle name="Normal" xfId="0" builtinId="0"/>
    <cellStyle name="Text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0</xdr:row>
      <xdr:rowOff>66675</xdr:rowOff>
    </xdr:to>
    <xdr:sp macro="" textlink="">
      <xdr:nvSpPr>
        <xdr:cNvPr id="2" name="HideTemplatePointer"/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B35" sqref="B35"/>
    </sheetView>
  </sheetViews>
  <sheetFormatPr defaultRowHeight="12.75" x14ac:dyDescent="0.2"/>
  <cols>
    <col min="1" max="1" width="1.7109375" style="2" customWidth="1"/>
    <col min="2" max="2" width="37.28515625" style="2" customWidth="1"/>
    <col min="3" max="4" width="14.28515625" style="2" customWidth="1"/>
    <col min="5" max="5" width="9" style="2" customWidth="1"/>
    <col min="6" max="6" width="23.7109375" style="2" customWidth="1"/>
    <col min="7" max="7" width="4.7109375" style="2" customWidth="1"/>
    <col min="8" max="16384" width="9.140625" style="2"/>
  </cols>
  <sheetData>
    <row r="1" spans="1:6" ht="48.95" customHeight="1" x14ac:dyDescent="0.45">
      <c r="A1" s="1"/>
      <c r="B1" s="38" t="s">
        <v>36</v>
      </c>
      <c r="C1" s="11"/>
      <c r="D1" s="31" t="s">
        <v>7</v>
      </c>
      <c r="E1" s="31"/>
      <c r="F1" s="10" t="s">
        <v>8</v>
      </c>
    </row>
    <row r="2" spans="1:6" ht="55.5" customHeight="1" x14ac:dyDescent="0.2">
      <c r="A2" s="1"/>
      <c r="B2" s="37" t="s">
        <v>37</v>
      </c>
      <c r="C2" s="37"/>
      <c r="D2" s="37"/>
      <c r="E2" s="37"/>
      <c r="F2" s="37"/>
    </row>
    <row r="3" spans="1:6" ht="4.5" customHeight="1" x14ac:dyDescent="0.2">
      <c r="A3" s="1"/>
      <c r="C3" s="3"/>
      <c r="D3" s="3"/>
      <c r="E3" s="3"/>
      <c r="F3" s="3"/>
    </row>
    <row r="4" spans="1:6" s="5" customFormat="1" ht="15.95" customHeight="1" x14ac:dyDescent="0.2">
      <c r="A4" s="4"/>
      <c r="B4" s="32" t="s">
        <v>10</v>
      </c>
      <c r="C4" s="33" t="s">
        <v>13</v>
      </c>
      <c r="D4" s="33" t="s">
        <v>14</v>
      </c>
      <c r="E4" s="33" t="s">
        <v>15</v>
      </c>
      <c r="F4" s="29" t="s">
        <v>0</v>
      </c>
    </row>
    <row r="5" spans="1:6" s="5" customFormat="1" ht="15.95" customHeight="1" x14ac:dyDescent="0.2">
      <c r="A5" s="4"/>
      <c r="B5" s="32"/>
      <c r="C5" s="34"/>
      <c r="D5" s="34"/>
      <c r="E5" s="34"/>
      <c r="F5" s="30"/>
    </row>
    <row r="6" spans="1:6" s="5" customFormat="1" ht="18" customHeight="1" x14ac:dyDescent="0.2">
      <c r="A6" s="4"/>
      <c r="B6" s="20" t="s">
        <v>22</v>
      </c>
      <c r="C6" s="13"/>
      <c r="D6" s="14" t="str">
        <f>IF(C6,+C6*2,"")</f>
        <v/>
      </c>
      <c r="E6" s="8" t="str">
        <f t="shared" ref="E6:E13" si="0">IF(AND(SUM($D$32), C6&gt;0),D6/$D$32,"")</f>
        <v/>
      </c>
      <c r="F6" s="18"/>
    </row>
    <row r="7" spans="1:6" s="5" customFormat="1" ht="18" customHeight="1" x14ac:dyDescent="0.2">
      <c r="A7" s="4"/>
      <c r="B7" s="22" t="s">
        <v>1</v>
      </c>
      <c r="C7" s="15"/>
      <c r="D7" s="16" t="str">
        <f>IF(C7,+C7*3,"")</f>
        <v/>
      </c>
      <c r="E7" s="8" t="str">
        <f t="shared" si="0"/>
        <v/>
      </c>
      <c r="F7" s="18"/>
    </row>
    <row r="8" spans="1:6" s="5" customFormat="1" ht="18" customHeight="1" x14ac:dyDescent="0.2">
      <c r="A8" s="4"/>
      <c r="B8" s="22" t="s">
        <v>16</v>
      </c>
      <c r="C8" s="15">
        <f>(SUM(C6:C7))*0.304</f>
        <v>0</v>
      </c>
      <c r="D8" s="16" t="str">
        <f>IF(C8,+C8*3,"")</f>
        <v/>
      </c>
      <c r="E8" s="8" t="str">
        <f t="shared" si="0"/>
        <v/>
      </c>
      <c r="F8" s="18" t="s">
        <v>17</v>
      </c>
    </row>
    <row r="9" spans="1:6" s="5" customFormat="1" ht="18" customHeight="1" x14ac:dyDescent="0.2">
      <c r="A9" s="4"/>
      <c r="B9" s="20" t="s">
        <v>2</v>
      </c>
      <c r="C9" s="15"/>
      <c r="D9" s="16" t="str">
        <f t="shared" ref="D9:D13" si="1">IF(C9,+C9*3,"")</f>
        <v/>
      </c>
      <c r="E9" s="8" t="str">
        <f t="shared" si="0"/>
        <v/>
      </c>
      <c r="F9" s="18"/>
    </row>
    <row r="10" spans="1:6" s="5" customFormat="1" ht="18" customHeight="1" x14ac:dyDescent="0.2">
      <c r="A10" s="4"/>
      <c r="B10" s="22" t="s">
        <v>20</v>
      </c>
      <c r="C10" s="15">
        <f>C9*0.25</f>
        <v>0</v>
      </c>
      <c r="D10" s="16" t="str">
        <f t="shared" si="1"/>
        <v/>
      </c>
      <c r="E10" s="8" t="str">
        <f t="shared" si="0"/>
        <v/>
      </c>
      <c r="F10" s="18" t="s">
        <v>21</v>
      </c>
    </row>
    <row r="11" spans="1:6" s="5" customFormat="1" ht="18" customHeight="1" x14ac:dyDescent="0.2">
      <c r="A11" s="4"/>
      <c r="B11" s="22" t="s">
        <v>18</v>
      </c>
      <c r="C11" s="15"/>
      <c r="D11" s="16" t="str">
        <f t="shared" si="1"/>
        <v/>
      </c>
      <c r="E11" s="8" t="str">
        <f t="shared" si="0"/>
        <v/>
      </c>
      <c r="F11" s="18"/>
    </row>
    <row r="12" spans="1:6" s="5" customFormat="1" ht="18" customHeight="1" x14ac:dyDescent="0.2">
      <c r="A12" s="4"/>
      <c r="B12" s="20" t="s">
        <v>19</v>
      </c>
      <c r="C12" s="15"/>
      <c r="D12" s="16" t="str">
        <f t="shared" si="1"/>
        <v/>
      </c>
      <c r="E12" s="8" t="str">
        <f t="shared" si="0"/>
        <v/>
      </c>
      <c r="F12" s="18"/>
    </row>
    <row r="13" spans="1:6" s="5" customFormat="1" ht="18" customHeight="1" x14ac:dyDescent="0.2">
      <c r="A13" s="4"/>
      <c r="B13" s="20" t="s">
        <v>28</v>
      </c>
      <c r="C13" s="15"/>
      <c r="D13" s="16" t="str">
        <f t="shared" si="1"/>
        <v/>
      </c>
      <c r="E13" s="8" t="str">
        <f t="shared" si="0"/>
        <v/>
      </c>
      <c r="F13" s="18"/>
    </row>
    <row r="14" spans="1:6" s="5" customFormat="1" ht="18" customHeight="1" x14ac:dyDescent="0.2">
      <c r="A14" s="4"/>
      <c r="B14" s="21" t="s">
        <v>33</v>
      </c>
      <c r="C14" s="15"/>
      <c r="D14" s="16"/>
      <c r="E14" s="8"/>
      <c r="F14" s="18"/>
    </row>
    <row r="15" spans="1:6" s="5" customFormat="1" ht="18" customHeight="1" x14ac:dyDescent="0.2">
      <c r="A15" s="4"/>
      <c r="B15" s="20" t="s">
        <v>23</v>
      </c>
      <c r="C15" s="15"/>
      <c r="D15" s="16" t="str">
        <f>IF(C15,+C15*3,"")</f>
        <v/>
      </c>
      <c r="E15" s="8" t="str">
        <f>IF(AND(SUM($D$32), C15&gt;0),D15/$D$32,"")</f>
        <v/>
      </c>
      <c r="F15" s="18"/>
    </row>
    <row r="16" spans="1:6" s="5" customFormat="1" ht="18" customHeight="1" x14ac:dyDescent="0.2">
      <c r="A16" s="4"/>
      <c r="B16" s="20" t="s">
        <v>31</v>
      </c>
      <c r="C16" s="15"/>
      <c r="D16" s="16" t="str">
        <f>IF(C16,+C16*3,"")</f>
        <v/>
      </c>
      <c r="E16" s="8" t="str">
        <f>IF(AND(SUM($D$32), C16&gt;0),D16/$D$32,"")</f>
        <v/>
      </c>
      <c r="F16" s="18"/>
    </row>
    <row r="17" spans="1:6" s="5" customFormat="1" ht="18" customHeight="1" x14ac:dyDescent="0.2">
      <c r="A17" s="4"/>
      <c r="B17" s="5" t="s">
        <v>24</v>
      </c>
      <c r="C17" s="15"/>
      <c r="D17" s="16" t="str">
        <f>IF(C17,+C17*3,"")</f>
        <v/>
      </c>
      <c r="E17" s="8" t="str">
        <f>IF(AND(SUM($D$32), C17&gt;0),D17/$D$32,"")</f>
        <v/>
      </c>
      <c r="F17" s="18"/>
    </row>
    <row r="18" spans="1:6" s="5" customFormat="1" ht="18" customHeight="1" x14ac:dyDescent="0.2">
      <c r="A18" s="4"/>
      <c r="B18" s="12" t="s">
        <v>9</v>
      </c>
      <c r="C18" s="23"/>
      <c r="D18" s="17" t="str">
        <f>IF(SUM(D6:D17),SUM(D6:D17),"")</f>
        <v/>
      </c>
      <c r="E18" s="8" t="str">
        <f>IF(AND(SUM($D$32),SUM(D18)),D18/$D$32,"")</f>
        <v/>
      </c>
      <c r="F18" s="24"/>
    </row>
    <row r="19" spans="1:6" s="5" customFormat="1" ht="15.95" customHeight="1" x14ac:dyDescent="0.2">
      <c r="A19" s="4"/>
      <c r="B19" s="35" t="s">
        <v>11</v>
      </c>
      <c r="C19" s="36"/>
      <c r="D19" s="33" t="s">
        <v>14</v>
      </c>
      <c r="E19" s="33" t="s">
        <v>15</v>
      </c>
      <c r="F19" s="29" t="s">
        <v>0</v>
      </c>
    </row>
    <row r="20" spans="1:6" s="5" customFormat="1" ht="15.95" customHeight="1" x14ac:dyDescent="0.2">
      <c r="A20" s="4"/>
      <c r="B20" s="35"/>
      <c r="C20" s="36"/>
      <c r="D20" s="34"/>
      <c r="E20" s="34"/>
      <c r="F20" s="30"/>
    </row>
    <row r="21" spans="1:6" s="5" customFormat="1" ht="18" customHeight="1" x14ac:dyDescent="0.2">
      <c r="A21" s="4"/>
      <c r="B21" s="25" t="s">
        <v>25</v>
      </c>
      <c r="C21" s="25"/>
      <c r="D21" s="13"/>
      <c r="E21" s="8" t="str">
        <f>IF(D21,+D21/$D$32,"")</f>
        <v/>
      </c>
      <c r="F21" s="18"/>
    </row>
    <row r="22" spans="1:6" s="5" customFormat="1" ht="18" customHeight="1" x14ac:dyDescent="0.2">
      <c r="A22" s="4"/>
      <c r="B22" s="25" t="s">
        <v>29</v>
      </c>
      <c r="C22" s="25"/>
      <c r="D22" s="15"/>
      <c r="E22" s="8" t="str">
        <f>IF(D22,+D22/$D$32,"")</f>
        <v/>
      </c>
      <c r="F22" s="18"/>
    </row>
    <row r="23" spans="1:6" s="5" customFormat="1" ht="18" customHeight="1" x14ac:dyDescent="0.2">
      <c r="A23" s="4"/>
      <c r="B23" s="25" t="s">
        <v>35</v>
      </c>
      <c r="C23" s="25"/>
      <c r="D23" s="15"/>
      <c r="E23" s="8" t="str">
        <f>IF(D23,+D23/$D$32,"")</f>
        <v/>
      </c>
      <c r="F23" s="18"/>
    </row>
    <row r="24" spans="1:6" s="5" customFormat="1" ht="18" customHeight="1" x14ac:dyDescent="0.2">
      <c r="A24" s="4"/>
      <c r="B24" s="25" t="s">
        <v>34</v>
      </c>
      <c r="C24" s="25"/>
      <c r="D24" s="15"/>
      <c r="E24" s="8"/>
      <c r="F24" s="18"/>
    </row>
    <row r="25" spans="1:6" s="5" customFormat="1" ht="18" customHeight="1" x14ac:dyDescent="0.2">
      <c r="A25" s="4"/>
      <c r="B25" s="25" t="s">
        <v>26</v>
      </c>
      <c r="C25" s="25"/>
      <c r="D25" s="15"/>
      <c r="E25" s="8" t="str">
        <f t="shared" ref="E25:E30" si="2">IF(D25,+D25/$D$32,"")</f>
        <v/>
      </c>
      <c r="F25" s="18" t="s">
        <v>32</v>
      </c>
    </row>
    <row r="26" spans="1:6" s="5" customFormat="1" ht="18" customHeight="1" x14ac:dyDescent="0.2">
      <c r="A26" s="4"/>
      <c r="B26" s="25" t="s">
        <v>19</v>
      </c>
      <c r="C26" s="25"/>
      <c r="D26" s="15"/>
      <c r="E26" s="8" t="str">
        <f t="shared" si="2"/>
        <v/>
      </c>
      <c r="F26" s="18"/>
    </row>
    <row r="27" spans="1:6" s="5" customFormat="1" ht="18" customHeight="1" x14ac:dyDescent="0.2">
      <c r="A27" s="4"/>
      <c r="B27" s="25" t="s">
        <v>30</v>
      </c>
      <c r="C27" s="25"/>
      <c r="D27" s="15"/>
      <c r="E27" s="8" t="str">
        <f t="shared" si="2"/>
        <v/>
      </c>
      <c r="F27" s="18"/>
    </row>
    <row r="28" spans="1:6" s="5" customFormat="1" ht="18" customHeight="1" x14ac:dyDescent="0.2">
      <c r="A28" s="4"/>
      <c r="B28" s="25" t="s">
        <v>27</v>
      </c>
      <c r="C28" s="25"/>
      <c r="D28" s="15"/>
      <c r="E28" s="8" t="str">
        <f t="shared" si="2"/>
        <v/>
      </c>
      <c r="F28" s="18"/>
    </row>
    <row r="29" spans="1:6" s="5" customFormat="1" ht="18" customHeight="1" x14ac:dyDescent="0.2">
      <c r="A29" s="4"/>
      <c r="B29" s="25" t="s">
        <v>31</v>
      </c>
      <c r="C29" s="25"/>
      <c r="D29" s="15"/>
      <c r="E29" s="8" t="str">
        <f t="shared" si="2"/>
        <v/>
      </c>
      <c r="F29" s="18"/>
    </row>
    <row r="30" spans="1:6" s="5" customFormat="1" ht="18" customHeight="1" x14ac:dyDescent="0.2">
      <c r="A30" s="4"/>
      <c r="B30" s="25" t="s">
        <v>24</v>
      </c>
      <c r="C30" s="25"/>
      <c r="D30" s="15"/>
      <c r="E30" s="8" t="str">
        <f t="shared" si="2"/>
        <v/>
      </c>
      <c r="F30" s="18"/>
    </row>
    <row r="31" spans="1:6" s="5" customFormat="1" ht="18" customHeight="1" x14ac:dyDescent="0.2">
      <c r="A31" s="4"/>
      <c r="B31" s="26" t="s">
        <v>9</v>
      </c>
      <c r="C31" s="26"/>
      <c r="D31" s="17" t="str">
        <f>IF(SUM(D21:D30),SUM(D21:D30),"")</f>
        <v/>
      </c>
      <c r="E31" s="8" t="str">
        <f>IF(AND(SUM($D$32),SUM(D31)),D31/$D$32,"")</f>
        <v/>
      </c>
      <c r="F31" s="6"/>
    </row>
    <row r="32" spans="1:6" s="5" customFormat="1" ht="18" customHeight="1" x14ac:dyDescent="0.2">
      <c r="A32" s="4"/>
      <c r="B32" s="27" t="s">
        <v>12</v>
      </c>
      <c r="C32" s="28"/>
      <c r="D32" s="19" t="str">
        <f>IF(SUM(D6:D17,D21:D30),SUM(D6:D17,D21:D30),"")</f>
        <v/>
      </c>
      <c r="E32" s="9" t="str">
        <f>IF(SUM($D$32),SUM(E6:E17)+SUM(E21:E30),"")</f>
        <v/>
      </c>
      <c r="F32" s="7"/>
    </row>
    <row r="33" spans="1:6" s="5" customFormat="1" ht="15.95" customHeight="1" x14ac:dyDescent="0.2">
      <c r="A33" s="4"/>
      <c r="B33" s="4"/>
      <c r="C33" s="4"/>
      <c r="D33" s="4"/>
      <c r="E33" s="4"/>
      <c r="F33" s="4"/>
    </row>
    <row r="34" spans="1:6" s="5" customFormat="1" ht="15.95" customHeight="1" x14ac:dyDescent="0.25">
      <c r="B34" s="39" t="s">
        <v>38</v>
      </c>
    </row>
  </sheetData>
  <mergeCells count="23">
    <mergeCell ref="F4:F5"/>
    <mergeCell ref="B24:C24"/>
    <mergeCell ref="B22:C22"/>
    <mergeCell ref="D1:E1"/>
    <mergeCell ref="B4:B5"/>
    <mergeCell ref="C4:C5"/>
    <mergeCell ref="D4:D5"/>
    <mergeCell ref="E4:E5"/>
    <mergeCell ref="B19:C20"/>
    <mergeCell ref="D19:D20"/>
    <mergeCell ref="E19:E20"/>
    <mergeCell ref="F19:F20"/>
    <mergeCell ref="B21:C21"/>
    <mergeCell ref="B2:F2"/>
    <mergeCell ref="B30:C30"/>
    <mergeCell ref="B29:C29"/>
    <mergeCell ref="B31:C31"/>
    <mergeCell ref="B32:C32"/>
    <mergeCell ref="B23:C23"/>
    <mergeCell ref="B25:C25"/>
    <mergeCell ref="B26:C26"/>
    <mergeCell ref="B27:C27"/>
    <mergeCell ref="B28:C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3</v>
      </c>
    </row>
    <row r="2" spans="1:2" x14ac:dyDescent="0.2">
      <c r="A2" t="s">
        <v>4</v>
      </c>
      <c r="B2" t="b">
        <v>0</v>
      </c>
    </row>
    <row r="3" spans="1:2" x14ac:dyDescent="0.2">
      <c r="A3" t="s">
        <v>5</v>
      </c>
    </row>
    <row r="4" spans="1:2" x14ac:dyDescent="0.2">
      <c r="A4" t="s">
        <v>6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Start-up Capital Estimates</vt:lpstr>
      <vt:lpstr>_Example</vt:lpstr>
      <vt:lpstr>_Look</vt:lpstr>
      <vt:lpstr>_Series</vt:lpstr>
      <vt:lpstr>_Shading</vt:lpstr>
    </vt:vector>
  </TitlesOfParts>
  <Manager/>
  <Company>TemplateZone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SBGames</dc:creator>
  <cp:keywords/>
  <dc:description/>
  <cp:lastModifiedBy>SBMain</cp:lastModifiedBy>
  <cp:lastPrinted>2004-06-17T19:27:20Z</cp:lastPrinted>
  <dcterms:created xsi:type="dcterms:W3CDTF">1997-03-01T10:50:53Z</dcterms:created>
  <dcterms:modified xsi:type="dcterms:W3CDTF">2015-01-12T11:17:39Z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TC010421101033</vt:lpwstr>
  </property>
</Properties>
</file>